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definedNames>
    <definedName name="_xlnm.Print_Area" localSheetId="0">Лист1!$A$1:$O$43</definedName>
  </definedNames>
  <calcPr calcId="125725"/>
</workbook>
</file>

<file path=xl/calcChain.xml><?xml version="1.0" encoding="utf-8"?>
<calcChain xmlns="http://schemas.openxmlformats.org/spreadsheetml/2006/main">
  <c r="M40" i="1"/>
  <c r="J40"/>
  <c r="N38"/>
  <c r="N37"/>
  <c r="G9"/>
  <c r="G10"/>
  <c r="G11"/>
  <c r="G12"/>
  <c r="G26"/>
  <c r="G27"/>
  <c r="G28"/>
  <c r="G29"/>
  <c r="G30"/>
  <c r="G31"/>
  <c r="G32"/>
  <c r="G35"/>
  <c r="D9"/>
  <c r="D10"/>
  <c r="D11"/>
  <c r="D12"/>
  <c r="D26"/>
  <c r="D27"/>
  <c r="D28"/>
  <c r="D29"/>
  <c r="D30"/>
  <c r="D31"/>
  <c r="D32"/>
  <c r="D33"/>
  <c r="D35"/>
  <c r="D40" l="1"/>
  <c r="G40"/>
</calcChain>
</file>

<file path=xl/sharedStrings.xml><?xml version="1.0" encoding="utf-8"?>
<sst xmlns="http://schemas.openxmlformats.org/spreadsheetml/2006/main" count="154" uniqueCount="56">
  <si>
    <t>Адрес</t>
  </si>
  <si>
    <t>Ремонт проездов придомовых территорий</t>
  </si>
  <si>
    <t>Ремонт пешеходных связей</t>
  </si>
  <si>
    <t>Ремонт кровель</t>
  </si>
  <si>
    <t>Ремонт стыков</t>
  </si>
  <si>
    <t>объем, кв м</t>
  </si>
  <si>
    <t>Срок выполнения работ</t>
  </si>
  <si>
    <t>Объем, кв. м</t>
  </si>
  <si>
    <t>аг. Каменка, ул. Луговая, 3</t>
  </si>
  <si>
    <t>аг. Каменка, ул. Луговая, 4</t>
  </si>
  <si>
    <t>аг. Ленино, ул. Ленина, 33</t>
  </si>
  <si>
    <t>аг. Ленино, ул. Петрова, 1</t>
  </si>
  <si>
    <t>аг. Ленино, ул. Петрова, 3</t>
  </si>
  <si>
    <t>аг. Ленино, ул. Петрова, 5</t>
  </si>
  <si>
    <t>аг. Маслаки, пер. Школьный, 1</t>
  </si>
  <si>
    <t>аг. Маслаки, пер. Школьный, 2</t>
  </si>
  <si>
    <t>аг. Маслаки, ул. Ленинская, 1</t>
  </si>
  <si>
    <t>аг. Маслаки, ул. Ленинская, 13</t>
  </si>
  <si>
    <t>аг. Маслаки, ул. Ленинская, 16</t>
  </si>
  <si>
    <t>аг. Маслаки, ул. Ленинская, 3</t>
  </si>
  <si>
    <t>аг. Маслаки, ул. Ленинская, 5</t>
  </si>
  <si>
    <t>аг. Маслаки, ул. Ленинская, 7</t>
  </si>
  <si>
    <t>аг. Овсянка, ул. Центральная, 4</t>
  </si>
  <si>
    <t>аг. Овсянка, ул. Школьная, 1</t>
  </si>
  <si>
    <t>аг. Овсянка, ул. Школьная, 8</t>
  </si>
  <si>
    <t>аг. Паршино, ул. Горецкая, 17</t>
  </si>
  <si>
    <t>аг. Паршино, ул. Горецкая, 19</t>
  </si>
  <si>
    <t>г. Горки,  пр-т Интернациональный, 6</t>
  </si>
  <si>
    <t>г. Горки,  ул. Калинина, 27</t>
  </si>
  <si>
    <t>г. Горки,  ул. Строителей, 21</t>
  </si>
  <si>
    <t>г. Горки,  ул. Суворова, 10</t>
  </si>
  <si>
    <t>г. Горки,  ул. Суворова, 8</t>
  </si>
  <si>
    <t>г. Горки,  ул. Якубовского, 20</t>
  </si>
  <si>
    <t>г. Горки,  ул. Якубовского, 29</t>
  </si>
  <si>
    <t>г. Горки,  ул. Вокзальная, 25</t>
  </si>
  <si>
    <t>г. Горки, ул. Вокзальная, 26</t>
  </si>
  <si>
    <t>г. Горки, ул. Советская, 4</t>
  </si>
  <si>
    <t>г. Горки, ул. Якубовского, 25</t>
  </si>
  <si>
    <t>дер. Душки, ул. Нефтянников, 1</t>
  </si>
  <si>
    <t>июнь</t>
  </si>
  <si>
    <t>июль</t>
  </si>
  <si>
    <t>март</t>
  </si>
  <si>
    <t>май</t>
  </si>
  <si>
    <t>апрель</t>
  </si>
  <si>
    <t>август</t>
  </si>
  <si>
    <t>г. Горки,  ул. Суворова, 6А</t>
  </si>
  <si>
    <t>Итого…</t>
  </si>
  <si>
    <t>КОМПЛЕКСНЫЙ ПЛАН</t>
  </si>
  <si>
    <t>благоустройства территорий жилых домов г. Горки и Горецкого района</t>
  </si>
  <si>
    <t>сентябрь</t>
  </si>
  <si>
    <t>УКПП "Коммунальник"</t>
  </si>
  <si>
    <t xml:space="preserve">Ответственные </t>
  </si>
  <si>
    <t>Детская игровая площадка</t>
  </si>
  <si>
    <t>Спортивная площадка,
ед.</t>
  </si>
  <si>
    <t>УТВЕРЖДЕНО</t>
  </si>
  <si>
    <t>г. Горки, ул. Энгельса, 16*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</si>
</sst>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3" fontId="1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top" wrapText="1" shrinkToFit="1"/>
    </xf>
    <xf numFmtId="3" fontId="1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horizontal="left" vertical="top" wrapText="1" shrinkToFit="1"/>
    </xf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0" xfId="0" applyFont="1" applyAlignment="1">
      <alignment horizontal="center" vertical="top" wrapText="1" shrinkToFit="1"/>
    </xf>
    <xf numFmtId="0" fontId="1" fillId="0" borderId="0" xfId="0" applyFont="1" applyBorder="1" applyAlignment="1">
      <alignment horizontal="center" vertical="top" wrapText="1" shrinkToFit="1"/>
    </xf>
    <xf numFmtId="0" fontId="1" fillId="0" borderId="1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horizontal="center" vertical="top" wrapText="1" shrinkToFit="1"/>
    </xf>
    <xf numFmtId="0" fontId="1" fillId="0" borderId="2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</cellXfs>
  <cellStyles count="1">
    <cellStyle name="Обычный" xfId="0" builtinId="0"/>
  </cellStyles>
  <dxfs count="4">
    <dxf>
      <font>
        <color theme="0"/>
      </font>
      <fill>
        <patternFill patternType="solid">
          <bgColor theme="0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0"/>
      </font>
    </dxf>
    <dxf>
      <font>
        <color theme="0"/>
      </font>
      <fill>
        <patternFill patternType="solid">
          <bgColor theme="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\&#1087;&#1090;&#1086;\&#1050;&#1086;&#1083;&#1103;\&#1087;&#1083;&#1072;&#1085;%20&#1082;&#1086;&#1084;&#1087;&#1083;&#1077;&#1082;&#1089;&#1085;&#1099;&#1081;%20(&#1082;&#1086;&#1088;&#1088;&#1077;&#1082;&#1090;&#1080;&#1088;&#1086;&#1074;&#1082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5">
          <cell r="G15">
            <v>184</v>
          </cell>
          <cell r="K15">
            <v>126</v>
          </cell>
        </row>
        <row r="16">
          <cell r="G16">
            <v>153</v>
          </cell>
          <cell r="K16">
            <v>97</v>
          </cell>
        </row>
        <row r="17">
          <cell r="G17">
            <v>137.6</v>
          </cell>
          <cell r="K17">
            <v>81</v>
          </cell>
        </row>
        <row r="18">
          <cell r="G18">
            <v>137.69999999999999</v>
          </cell>
          <cell r="K18">
            <v>89</v>
          </cell>
        </row>
        <row r="32">
          <cell r="G32">
            <v>370</v>
          </cell>
          <cell r="K32">
            <v>172</v>
          </cell>
        </row>
        <row r="33">
          <cell r="G33">
            <v>408</v>
          </cell>
          <cell r="K33">
            <v>147</v>
          </cell>
        </row>
        <row r="34">
          <cell r="G34">
            <v>418</v>
          </cell>
          <cell r="K34">
            <v>151</v>
          </cell>
        </row>
        <row r="35">
          <cell r="G35">
            <v>418</v>
          </cell>
          <cell r="K35">
            <v>180</v>
          </cell>
        </row>
        <row r="36">
          <cell r="G36">
            <v>418</v>
          </cell>
          <cell r="K36">
            <v>130</v>
          </cell>
        </row>
        <row r="37">
          <cell r="G37">
            <v>120</v>
          </cell>
          <cell r="K37">
            <v>168</v>
          </cell>
        </row>
        <row r="38">
          <cell r="G38">
            <v>330</v>
          </cell>
          <cell r="K38">
            <v>231</v>
          </cell>
        </row>
        <row r="39">
          <cell r="G39">
            <v>204</v>
          </cell>
        </row>
        <row r="41">
          <cell r="G41">
            <v>425</v>
          </cell>
          <cell r="K41">
            <v>145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Normal="70" zoomScaleSheetLayoutView="100" workbookViewId="0">
      <selection activeCell="F42" sqref="F42"/>
    </sheetView>
  </sheetViews>
  <sheetFormatPr defaultRowHeight="15.75"/>
  <cols>
    <col min="1" max="1" width="39.28515625" style="2" bestFit="1" customWidth="1"/>
    <col min="2" max="2" width="10.28515625" style="2" bestFit="1" customWidth="1"/>
    <col min="3" max="3" width="10.28515625" style="2" customWidth="1"/>
    <col min="4" max="4" width="7.42578125" style="2" bestFit="1" customWidth="1"/>
    <col min="5" max="5" width="13.28515625" style="2" bestFit="1" customWidth="1"/>
    <col min="6" max="6" width="26.5703125" style="2" customWidth="1"/>
    <col min="7" max="7" width="8" style="2" bestFit="1" customWidth="1"/>
    <col min="8" max="8" width="10.5703125" style="2" bestFit="1" customWidth="1"/>
    <col min="9" max="9" width="26.42578125" style="2" customWidth="1"/>
    <col min="10" max="10" width="8" style="2" bestFit="1" customWidth="1"/>
    <col min="11" max="11" width="13.28515625" style="2" bestFit="1" customWidth="1"/>
    <col min="12" max="12" width="26.5703125" style="2" customWidth="1"/>
    <col min="13" max="13" width="8" style="2" bestFit="1" customWidth="1"/>
    <col min="14" max="14" width="12.85546875" style="2" customWidth="1"/>
    <col min="15" max="15" width="26.5703125" style="2" customWidth="1"/>
    <col min="16" max="16384" width="9.140625" style="2"/>
  </cols>
  <sheetData>
    <row r="1" spans="1:15">
      <c r="M1" s="23" t="s">
        <v>54</v>
      </c>
      <c r="N1" s="23"/>
      <c r="O1" s="23"/>
    </row>
    <row r="3" spans="1:15">
      <c r="A3" s="24" t="s">
        <v>47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>
      <c r="A4" s="24" t="s">
        <v>48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5" ht="50.25" customHeight="1">
      <c r="A5" s="25" t="s">
        <v>0</v>
      </c>
      <c r="B5" s="25" t="s">
        <v>53</v>
      </c>
      <c r="C5" s="27" t="s">
        <v>52</v>
      </c>
      <c r="D5" s="25" t="s">
        <v>1</v>
      </c>
      <c r="E5" s="26"/>
      <c r="F5" s="26"/>
      <c r="G5" s="25" t="s">
        <v>2</v>
      </c>
      <c r="H5" s="26"/>
      <c r="I5" s="26"/>
      <c r="J5" s="25" t="s">
        <v>3</v>
      </c>
      <c r="K5" s="26"/>
      <c r="L5" s="26"/>
      <c r="M5" s="25" t="s">
        <v>4</v>
      </c>
      <c r="N5" s="26"/>
      <c r="O5" s="26"/>
    </row>
    <row r="6" spans="1:15" ht="49.5" customHeight="1">
      <c r="A6" s="26"/>
      <c r="B6" s="26"/>
      <c r="C6" s="28"/>
      <c r="D6" s="1" t="s">
        <v>5</v>
      </c>
      <c r="E6" s="1" t="s">
        <v>6</v>
      </c>
      <c r="F6" s="18" t="s">
        <v>51</v>
      </c>
      <c r="G6" s="1" t="s">
        <v>7</v>
      </c>
      <c r="H6" s="1" t="s">
        <v>6</v>
      </c>
      <c r="I6" s="18" t="s">
        <v>51</v>
      </c>
      <c r="J6" s="1" t="s">
        <v>7</v>
      </c>
      <c r="K6" s="1" t="s">
        <v>6</v>
      </c>
      <c r="L6" s="18" t="s">
        <v>51</v>
      </c>
      <c r="M6" s="1" t="s">
        <v>7</v>
      </c>
      <c r="N6" s="1" t="s">
        <v>6</v>
      </c>
      <c r="O6" s="18" t="s">
        <v>51</v>
      </c>
    </row>
    <row r="7" spans="1:15">
      <c r="A7" s="13" t="s">
        <v>8</v>
      </c>
      <c r="B7" s="1"/>
      <c r="C7" s="19"/>
      <c r="D7" s="7"/>
      <c r="E7" s="7"/>
      <c r="F7" s="1"/>
      <c r="G7" s="7"/>
      <c r="H7" s="7"/>
      <c r="I7" s="1"/>
      <c r="J7" s="3"/>
      <c r="K7" s="5"/>
      <c r="L7" s="1"/>
      <c r="M7" s="3">
        <v>144</v>
      </c>
      <c r="N7" s="3" t="s">
        <v>42</v>
      </c>
      <c r="O7" s="18" t="s">
        <v>50</v>
      </c>
    </row>
    <row r="8" spans="1:15">
      <c r="A8" s="14" t="s">
        <v>9</v>
      </c>
      <c r="B8" s="1"/>
      <c r="C8" s="19"/>
      <c r="D8" s="7"/>
      <c r="E8" s="7"/>
      <c r="F8" s="1"/>
      <c r="G8" s="7"/>
      <c r="H8" s="7"/>
      <c r="I8" s="1"/>
      <c r="J8" s="3"/>
      <c r="K8" s="5"/>
      <c r="L8" s="1"/>
      <c r="M8" s="3">
        <v>151</v>
      </c>
      <c r="N8" s="3" t="s">
        <v>42</v>
      </c>
      <c r="O8" s="18" t="s">
        <v>50</v>
      </c>
    </row>
    <row r="9" spans="1:15">
      <c r="A9" s="13" t="s">
        <v>10</v>
      </c>
      <c r="B9" s="1"/>
      <c r="C9" s="19"/>
      <c r="D9" s="7">
        <f>[1]Лист1!G15</f>
        <v>184</v>
      </c>
      <c r="E9" s="7" t="s">
        <v>40</v>
      </c>
      <c r="F9" s="18" t="s">
        <v>50</v>
      </c>
      <c r="G9" s="7">
        <f>[1]Лист1!K15</f>
        <v>126</v>
      </c>
      <c r="H9" s="7" t="s">
        <v>40</v>
      </c>
      <c r="I9" s="18" t="s">
        <v>50</v>
      </c>
      <c r="J9" s="3"/>
      <c r="K9" s="5"/>
      <c r="L9" s="1"/>
      <c r="M9" s="3"/>
      <c r="N9" s="3"/>
      <c r="O9" s="1"/>
    </row>
    <row r="10" spans="1:15">
      <c r="A10" s="15" t="s">
        <v>11</v>
      </c>
      <c r="B10" s="1"/>
      <c r="C10" s="19"/>
      <c r="D10" s="7">
        <f>[1]Лист1!G16</f>
        <v>153</v>
      </c>
      <c r="E10" s="7" t="s">
        <v>40</v>
      </c>
      <c r="F10" s="18" t="s">
        <v>50</v>
      </c>
      <c r="G10" s="7">
        <f>[1]Лист1!K16</f>
        <v>97</v>
      </c>
      <c r="H10" s="7" t="s">
        <v>40</v>
      </c>
      <c r="I10" s="18" t="s">
        <v>50</v>
      </c>
      <c r="J10" s="4"/>
      <c r="K10" s="6"/>
      <c r="L10" s="1"/>
      <c r="M10" s="4"/>
      <c r="N10" s="4"/>
      <c r="O10" s="1"/>
    </row>
    <row r="11" spans="1:15">
      <c r="A11" s="15" t="s">
        <v>12</v>
      </c>
      <c r="B11" s="1"/>
      <c r="C11" s="19"/>
      <c r="D11" s="7">
        <f>[1]Лист1!G17</f>
        <v>137.6</v>
      </c>
      <c r="E11" s="7" t="s">
        <v>40</v>
      </c>
      <c r="F11" s="18" t="s">
        <v>50</v>
      </c>
      <c r="G11" s="7">
        <f>[1]Лист1!K17</f>
        <v>81</v>
      </c>
      <c r="H11" s="7" t="s">
        <v>40</v>
      </c>
      <c r="I11" s="18" t="s">
        <v>50</v>
      </c>
      <c r="J11" s="4"/>
      <c r="K11" s="6"/>
      <c r="L11" s="1"/>
      <c r="M11" s="4"/>
      <c r="N11" s="4"/>
      <c r="O11" s="1"/>
    </row>
    <row r="12" spans="1:15">
      <c r="A12" s="15" t="s">
        <v>13</v>
      </c>
      <c r="B12" s="1"/>
      <c r="C12" s="19"/>
      <c r="D12" s="7">
        <f>[1]Лист1!G18</f>
        <v>137.69999999999999</v>
      </c>
      <c r="E12" s="7" t="s">
        <v>40</v>
      </c>
      <c r="F12" s="18" t="s">
        <v>50</v>
      </c>
      <c r="G12" s="7">
        <f>[1]Лист1!K18</f>
        <v>89</v>
      </c>
      <c r="H12" s="7" t="s">
        <v>40</v>
      </c>
      <c r="I12" s="18" t="s">
        <v>50</v>
      </c>
      <c r="J12" s="4"/>
      <c r="K12" s="6"/>
      <c r="L12" s="1"/>
      <c r="M12" s="4"/>
      <c r="N12" s="4"/>
      <c r="O12" s="1"/>
    </row>
    <row r="13" spans="1:15">
      <c r="A13" s="14" t="s">
        <v>14</v>
      </c>
      <c r="B13" s="1"/>
      <c r="C13" s="19"/>
      <c r="D13" s="7"/>
      <c r="E13" s="7"/>
      <c r="F13" s="12"/>
      <c r="G13" s="7"/>
      <c r="H13" s="7"/>
      <c r="I13" s="1"/>
      <c r="J13" s="8">
        <v>75</v>
      </c>
      <c r="K13" s="8" t="s">
        <v>41</v>
      </c>
      <c r="L13" s="18" t="s">
        <v>50</v>
      </c>
      <c r="M13" s="8"/>
      <c r="N13" s="3"/>
      <c r="O13" s="1"/>
    </row>
    <row r="14" spans="1:15">
      <c r="A14" s="14" t="s">
        <v>15</v>
      </c>
      <c r="B14" s="1"/>
      <c r="C14" s="19"/>
      <c r="D14" s="7"/>
      <c r="E14" s="7"/>
      <c r="F14" s="12"/>
      <c r="G14" s="7"/>
      <c r="H14" s="7"/>
      <c r="I14" s="1"/>
      <c r="J14" s="8">
        <v>60</v>
      </c>
      <c r="K14" s="8" t="s">
        <v>41</v>
      </c>
      <c r="L14" s="18" t="s">
        <v>50</v>
      </c>
      <c r="M14" s="8"/>
      <c r="N14" s="3"/>
      <c r="O14" s="1"/>
    </row>
    <row r="15" spans="1:15">
      <c r="A15" s="16" t="s">
        <v>16</v>
      </c>
      <c r="B15" s="1"/>
      <c r="C15" s="19"/>
      <c r="D15" s="7"/>
      <c r="E15" s="7"/>
      <c r="F15" s="12"/>
      <c r="G15" s="7"/>
      <c r="H15" s="7"/>
      <c r="I15" s="1"/>
      <c r="J15" s="9">
        <v>130</v>
      </c>
      <c r="K15" s="9" t="s">
        <v>42</v>
      </c>
      <c r="L15" s="18" t="s">
        <v>50</v>
      </c>
      <c r="M15" s="3">
        <v>201</v>
      </c>
      <c r="N15" s="3" t="s">
        <v>49</v>
      </c>
      <c r="O15" s="18" t="s">
        <v>50</v>
      </c>
    </row>
    <row r="16" spans="1:15">
      <c r="A16" s="16" t="s">
        <v>17</v>
      </c>
      <c r="B16" s="1"/>
      <c r="C16" s="19"/>
      <c r="D16" s="7"/>
      <c r="E16" s="7"/>
      <c r="F16" s="12"/>
      <c r="G16" s="7"/>
      <c r="H16" s="7"/>
      <c r="I16" s="1"/>
      <c r="J16" s="9">
        <v>140</v>
      </c>
      <c r="K16" s="9" t="s">
        <v>44</v>
      </c>
      <c r="L16" s="18" t="s">
        <v>50</v>
      </c>
      <c r="M16" s="8"/>
      <c r="N16" s="3"/>
      <c r="O16" s="1"/>
    </row>
    <row r="17" spans="1:15">
      <c r="A17" s="14" t="s">
        <v>18</v>
      </c>
      <c r="B17" s="1"/>
      <c r="C17" s="19"/>
      <c r="D17" s="7"/>
      <c r="E17" s="7"/>
      <c r="F17" s="12"/>
      <c r="G17" s="7"/>
      <c r="H17" s="7"/>
      <c r="I17" s="1"/>
      <c r="J17" s="3">
        <v>140</v>
      </c>
      <c r="K17" s="3" t="s">
        <v>44</v>
      </c>
      <c r="L17" s="18" t="s">
        <v>50</v>
      </c>
      <c r="M17" s="3"/>
      <c r="N17" s="3"/>
      <c r="O17" s="1"/>
    </row>
    <row r="18" spans="1:15">
      <c r="A18" s="16" t="s">
        <v>19</v>
      </c>
      <c r="B18" s="1"/>
      <c r="C18" s="19"/>
      <c r="D18" s="7"/>
      <c r="E18" s="7"/>
      <c r="F18" s="12"/>
      <c r="G18" s="7"/>
      <c r="H18" s="7"/>
      <c r="I18" s="1"/>
      <c r="J18" s="3">
        <v>125</v>
      </c>
      <c r="K18" s="3" t="s">
        <v>40</v>
      </c>
      <c r="L18" s="18" t="s">
        <v>50</v>
      </c>
      <c r="M18" s="3">
        <v>200</v>
      </c>
      <c r="N18" s="3" t="s">
        <v>41</v>
      </c>
      <c r="O18" s="18" t="s">
        <v>50</v>
      </c>
    </row>
    <row r="19" spans="1:15">
      <c r="A19" s="16" t="s">
        <v>20</v>
      </c>
      <c r="B19" s="1"/>
      <c r="C19" s="19"/>
      <c r="D19" s="7"/>
      <c r="E19" s="7"/>
      <c r="F19" s="12"/>
      <c r="G19" s="7"/>
      <c r="H19" s="7"/>
      <c r="I19" s="1"/>
      <c r="J19" s="9">
        <v>150</v>
      </c>
      <c r="K19" s="9" t="s">
        <v>44</v>
      </c>
      <c r="L19" s="18" t="s">
        <v>50</v>
      </c>
      <c r="M19" s="8"/>
      <c r="N19" s="3"/>
      <c r="O19" s="1"/>
    </row>
    <row r="20" spans="1:15">
      <c r="A20" s="16" t="s">
        <v>21</v>
      </c>
      <c r="B20" s="1"/>
      <c r="C20" s="19"/>
      <c r="D20" s="7"/>
      <c r="E20" s="7"/>
      <c r="F20" s="12"/>
      <c r="G20" s="7"/>
      <c r="H20" s="7"/>
      <c r="I20" s="1"/>
      <c r="J20" s="9">
        <v>141</v>
      </c>
      <c r="K20" s="9" t="s">
        <v>44</v>
      </c>
      <c r="L20" s="18" t="s">
        <v>50</v>
      </c>
      <c r="M20" s="3">
        <v>202</v>
      </c>
      <c r="N20" s="3" t="s">
        <v>43</v>
      </c>
      <c r="O20" s="18" t="s">
        <v>50</v>
      </c>
    </row>
    <row r="21" spans="1:15">
      <c r="A21" s="16" t="s">
        <v>22</v>
      </c>
      <c r="B21" s="1"/>
      <c r="C21" s="19"/>
      <c r="D21" s="7"/>
      <c r="E21" s="7"/>
      <c r="F21" s="12"/>
      <c r="G21" s="7"/>
      <c r="H21" s="7"/>
      <c r="I21" s="1"/>
      <c r="J21" s="9">
        <v>175</v>
      </c>
      <c r="K21" s="9" t="s">
        <v>40</v>
      </c>
      <c r="L21" s="18" t="s">
        <v>50</v>
      </c>
      <c r="M21" s="8"/>
      <c r="N21" s="3"/>
      <c r="O21" s="1"/>
    </row>
    <row r="22" spans="1:15">
      <c r="A22" s="16" t="s">
        <v>23</v>
      </c>
      <c r="B22" s="1"/>
      <c r="C22" s="19"/>
      <c r="D22" s="7"/>
      <c r="E22" s="7"/>
      <c r="F22" s="12"/>
      <c r="G22" s="7"/>
      <c r="H22" s="7"/>
      <c r="I22" s="1"/>
      <c r="J22" s="9">
        <v>150</v>
      </c>
      <c r="K22" s="9" t="s">
        <v>44</v>
      </c>
      <c r="L22" s="18" t="s">
        <v>50</v>
      </c>
      <c r="M22" s="8"/>
      <c r="N22" s="3"/>
      <c r="O22" s="1"/>
    </row>
    <row r="23" spans="1:15">
      <c r="A23" s="16" t="s">
        <v>24</v>
      </c>
      <c r="B23" s="1"/>
      <c r="C23" s="19"/>
      <c r="D23" s="7"/>
      <c r="E23" s="7"/>
      <c r="F23" s="12"/>
      <c r="G23" s="7"/>
      <c r="H23" s="7"/>
      <c r="I23" s="1"/>
      <c r="J23" s="9">
        <v>120</v>
      </c>
      <c r="K23" s="9" t="s">
        <v>40</v>
      </c>
      <c r="L23" s="18" t="s">
        <v>50</v>
      </c>
      <c r="M23" s="8"/>
      <c r="N23" s="3"/>
      <c r="O23" s="1"/>
    </row>
    <row r="24" spans="1:15">
      <c r="A24" s="13" t="s">
        <v>25</v>
      </c>
      <c r="B24" s="1"/>
      <c r="C24" s="19"/>
      <c r="D24" s="7"/>
      <c r="E24" s="7"/>
      <c r="F24" s="12"/>
      <c r="G24" s="7"/>
      <c r="H24" s="7"/>
      <c r="I24" s="1"/>
      <c r="J24" s="3"/>
      <c r="K24" s="3"/>
      <c r="L24" s="1"/>
      <c r="M24" s="3">
        <v>200</v>
      </c>
      <c r="N24" s="3" t="s">
        <v>42</v>
      </c>
      <c r="O24" s="18" t="s">
        <v>50</v>
      </c>
    </row>
    <row r="25" spans="1:15">
      <c r="A25" s="13" t="s">
        <v>26</v>
      </c>
      <c r="B25" s="1"/>
      <c r="C25" s="19"/>
      <c r="D25" s="7"/>
      <c r="E25" s="7"/>
      <c r="F25" s="12"/>
      <c r="G25" s="7"/>
      <c r="H25" s="7"/>
      <c r="I25" s="1"/>
      <c r="J25" s="8"/>
      <c r="K25" s="8"/>
      <c r="L25" s="1"/>
      <c r="M25" s="8">
        <v>200</v>
      </c>
      <c r="N25" s="3" t="s">
        <v>42</v>
      </c>
      <c r="O25" s="18" t="s">
        <v>50</v>
      </c>
    </row>
    <row r="26" spans="1:15">
      <c r="A26" s="13" t="s">
        <v>27</v>
      </c>
      <c r="B26" s="1"/>
      <c r="C26" s="19"/>
      <c r="D26" s="7">
        <f>[1]Лист1!G32</f>
        <v>370</v>
      </c>
      <c r="E26" s="7" t="s">
        <v>39</v>
      </c>
      <c r="F26" s="18" t="s">
        <v>50</v>
      </c>
      <c r="G26" s="7">
        <f>[1]Лист1!K32</f>
        <v>172</v>
      </c>
      <c r="H26" s="7" t="s">
        <v>39</v>
      </c>
      <c r="I26" s="18" t="s">
        <v>50</v>
      </c>
      <c r="J26" s="8"/>
      <c r="K26" s="8"/>
      <c r="L26" s="1"/>
      <c r="M26" s="8"/>
      <c r="N26" s="3"/>
      <c r="O26" s="1"/>
    </row>
    <row r="27" spans="1:15">
      <c r="A27" s="17" t="s">
        <v>28</v>
      </c>
      <c r="B27" s="1"/>
      <c r="C27" s="19"/>
      <c r="D27" s="7">
        <f>[1]Лист1!G33</f>
        <v>408</v>
      </c>
      <c r="E27" s="7" t="s">
        <v>39</v>
      </c>
      <c r="F27" s="18" t="s">
        <v>50</v>
      </c>
      <c r="G27" s="7">
        <f>[1]Лист1!K33</f>
        <v>147</v>
      </c>
      <c r="H27" s="7" t="s">
        <v>39</v>
      </c>
      <c r="I27" s="18" t="s">
        <v>50</v>
      </c>
      <c r="J27" s="10"/>
      <c r="K27" s="10"/>
      <c r="L27" s="1"/>
      <c r="M27" s="10"/>
      <c r="N27" s="4"/>
      <c r="O27" s="1"/>
    </row>
    <row r="28" spans="1:15">
      <c r="A28" s="15" t="s">
        <v>29</v>
      </c>
      <c r="B28" s="1"/>
      <c r="C28" s="19"/>
      <c r="D28" s="7">
        <f>[1]Лист1!G34</f>
        <v>418</v>
      </c>
      <c r="E28" s="7" t="s">
        <v>39</v>
      </c>
      <c r="F28" s="18" t="s">
        <v>50</v>
      </c>
      <c r="G28" s="7">
        <f>[1]Лист1!K34</f>
        <v>151</v>
      </c>
      <c r="H28" s="7" t="s">
        <v>39</v>
      </c>
      <c r="I28" s="18" t="s">
        <v>50</v>
      </c>
      <c r="J28" s="9">
        <v>400</v>
      </c>
      <c r="K28" s="9" t="s">
        <v>39</v>
      </c>
      <c r="L28" s="18" t="s">
        <v>50</v>
      </c>
      <c r="M28" s="8"/>
      <c r="N28" s="3"/>
      <c r="O28" s="1"/>
    </row>
    <row r="29" spans="1:15">
      <c r="A29" s="15" t="s">
        <v>30</v>
      </c>
      <c r="B29" s="1"/>
      <c r="C29" s="19"/>
      <c r="D29" s="7">
        <f>[1]Лист1!G35</f>
        <v>418</v>
      </c>
      <c r="E29" s="7" t="s">
        <v>44</v>
      </c>
      <c r="F29" s="18" t="s">
        <v>50</v>
      </c>
      <c r="G29" s="7">
        <f>[1]Лист1!K35</f>
        <v>180</v>
      </c>
      <c r="H29" s="7" t="s">
        <v>44</v>
      </c>
      <c r="I29" s="18" t="s">
        <v>50</v>
      </c>
      <c r="J29" s="3"/>
      <c r="K29" s="3"/>
      <c r="L29" s="1"/>
      <c r="M29" s="3"/>
      <c r="N29" s="3"/>
      <c r="O29" s="1"/>
    </row>
    <row r="30" spans="1:15">
      <c r="A30" s="15" t="s">
        <v>31</v>
      </c>
      <c r="B30" s="1"/>
      <c r="C30" s="19"/>
      <c r="D30" s="7">
        <f>[1]Лист1!G36</f>
        <v>418</v>
      </c>
      <c r="E30" s="7" t="s">
        <v>44</v>
      </c>
      <c r="F30" s="18" t="s">
        <v>50</v>
      </c>
      <c r="G30" s="7">
        <f>[1]Лист1!K36</f>
        <v>130</v>
      </c>
      <c r="H30" s="7" t="s">
        <v>44</v>
      </c>
      <c r="I30" s="18" t="s">
        <v>50</v>
      </c>
      <c r="J30" s="3"/>
      <c r="K30" s="3"/>
      <c r="L30" s="1"/>
      <c r="M30" s="3"/>
      <c r="N30" s="3"/>
      <c r="O30" s="1"/>
    </row>
    <row r="31" spans="1:15">
      <c r="A31" s="15" t="s">
        <v>45</v>
      </c>
      <c r="B31" s="1"/>
      <c r="C31" s="19">
        <v>1</v>
      </c>
      <c r="D31" s="7">
        <f>[1]Лист1!G37</f>
        <v>120</v>
      </c>
      <c r="E31" s="7" t="s">
        <v>39</v>
      </c>
      <c r="F31" s="18" t="s">
        <v>50</v>
      </c>
      <c r="G31" s="7">
        <f>[1]Лист1!K37</f>
        <v>168</v>
      </c>
      <c r="H31" s="7" t="s">
        <v>40</v>
      </c>
      <c r="I31" s="18" t="s">
        <v>50</v>
      </c>
      <c r="J31" s="11"/>
      <c r="K31" s="11"/>
      <c r="L31" s="1"/>
      <c r="M31" s="11"/>
      <c r="N31" s="11"/>
      <c r="O31" s="1"/>
    </row>
    <row r="32" spans="1:15">
      <c r="A32" s="13" t="s">
        <v>32</v>
      </c>
      <c r="B32" s="1"/>
      <c r="C32" s="19"/>
      <c r="D32" s="7">
        <f>[1]Лист1!G38</f>
        <v>330</v>
      </c>
      <c r="E32" s="9" t="s">
        <v>44</v>
      </c>
      <c r="F32" s="18" t="s">
        <v>50</v>
      </c>
      <c r="G32" s="7">
        <f>[1]Лист1!K38</f>
        <v>231</v>
      </c>
      <c r="H32" s="9" t="s">
        <v>44</v>
      </c>
      <c r="I32" s="18" t="s">
        <v>50</v>
      </c>
      <c r="J32" s="9">
        <v>300</v>
      </c>
      <c r="K32" s="9" t="s">
        <v>44</v>
      </c>
      <c r="L32" s="18" t="s">
        <v>50</v>
      </c>
      <c r="M32" s="8"/>
      <c r="N32" s="3"/>
      <c r="O32" s="1"/>
    </row>
    <row r="33" spans="1:15">
      <c r="A33" s="13" t="s">
        <v>33</v>
      </c>
      <c r="B33" s="1"/>
      <c r="C33" s="19"/>
      <c r="D33" s="7">
        <f>[1]Лист1!G39</f>
        <v>204</v>
      </c>
      <c r="E33" s="9" t="s">
        <v>44</v>
      </c>
      <c r="F33" s="18" t="s">
        <v>50</v>
      </c>
      <c r="G33" s="7"/>
      <c r="H33" s="7"/>
      <c r="I33" s="1"/>
      <c r="J33" s="9"/>
      <c r="K33" s="9"/>
      <c r="L33" s="1"/>
      <c r="M33" s="8"/>
      <c r="N33" s="3"/>
      <c r="O33" s="1"/>
    </row>
    <row r="34" spans="1:15">
      <c r="A34" s="14" t="s">
        <v>34</v>
      </c>
      <c r="B34" s="1"/>
      <c r="C34" s="19">
        <v>1</v>
      </c>
      <c r="D34" s="7"/>
      <c r="E34" s="7"/>
      <c r="F34" s="12"/>
      <c r="G34" s="7">
        <v>390</v>
      </c>
      <c r="H34" s="7" t="s">
        <v>40</v>
      </c>
      <c r="I34" s="18" t="s">
        <v>50</v>
      </c>
      <c r="J34" s="3"/>
      <c r="K34" s="3"/>
      <c r="L34" s="1"/>
      <c r="M34" s="3"/>
      <c r="N34" s="3"/>
      <c r="O34" s="1"/>
    </row>
    <row r="35" spans="1:15">
      <c r="A35" s="15" t="s">
        <v>35</v>
      </c>
      <c r="B35" s="1"/>
      <c r="C35" s="19"/>
      <c r="D35" s="7">
        <f>[1]Лист1!G41</f>
        <v>425</v>
      </c>
      <c r="E35" s="7" t="s">
        <v>44</v>
      </c>
      <c r="F35" s="18" t="s">
        <v>50</v>
      </c>
      <c r="G35" s="7">
        <f>[1]Лист1!K41</f>
        <v>145</v>
      </c>
      <c r="H35" s="7" t="s">
        <v>44</v>
      </c>
      <c r="I35" s="18" t="s">
        <v>50</v>
      </c>
      <c r="J35" s="4"/>
      <c r="K35" s="4"/>
      <c r="L35" s="1"/>
      <c r="M35" s="10"/>
      <c r="N35" s="4"/>
      <c r="O35" s="1"/>
    </row>
    <row r="36" spans="1:15">
      <c r="A36" s="16" t="s">
        <v>36</v>
      </c>
      <c r="B36" s="1"/>
      <c r="C36" s="19"/>
      <c r="D36" s="1"/>
      <c r="E36" s="1"/>
      <c r="F36" s="1"/>
      <c r="G36" s="1"/>
      <c r="H36" s="1"/>
      <c r="I36" s="1"/>
      <c r="J36" s="9">
        <v>150</v>
      </c>
      <c r="K36" s="9" t="s">
        <v>41</v>
      </c>
      <c r="L36" s="18" t="s">
        <v>50</v>
      </c>
      <c r="M36" s="8"/>
      <c r="N36" s="3"/>
      <c r="O36" s="1"/>
    </row>
    <row r="37" spans="1:15">
      <c r="A37" s="14" t="s">
        <v>37</v>
      </c>
      <c r="B37" s="1"/>
      <c r="C37" s="19"/>
      <c r="D37" s="1"/>
      <c r="E37" s="1"/>
      <c r="F37" s="1"/>
      <c r="G37" s="1"/>
      <c r="H37" s="1"/>
      <c r="I37" s="1"/>
      <c r="J37" s="9">
        <v>150</v>
      </c>
      <c r="K37" s="9" t="s">
        <v>39</v>
      </c>
      <c r="L37" s="18" t="s">
        <v>50</v>
      </c>
      <c r="M37" s="8"/>
      <c r="N37" s="3">
        <f t="shared" ref="N37:N38" si="0">P$16*M37</f>
        <v>0</v>
      </c>
      <c r="O37" s="1"/>
    </row>
    <row r="38" spans="1:15">
      <c r="A38" s="16" t="s">
        <v>38</v>
      </c>
      <c r="B38" s="1"/>
      <c r="C38" s="19"/>
      <c r="D38" s="1"/>
      <c r="E38" s="1"/>
      <c r="F38" s="1"/>
      <c r="G38" s="1"/>
      <c r="H38" s="1"/>
      <c r="I38" s="1"/>
      <c r="J38" s="9">
        <v>280</v>
      </c>
      <c r="K38" s="9" t="s">
        <v>42</v>
      </c>
      <c r="L38" s="18" t="s">
        <v>50</v>
      </c>
      <c r="M38" s="8"/>
      <c r="N38" s="3">
        <f t="shared" si="0"/>
        <v>0</v>
      </c>
      <c r="O38" s="1"/>
    </row>
    <row r="39" spans="1:15" s="21" customFormat="1">
      <c r="A39" s="16" t="s">
        <v>55</v>
      </c>
      <c r="B39" s="22">
        <v>1</v>
      </c>
      <c r="C39" s="22"/>
      <c r="D39" s="22"/>
      <c r="E39" s="22"/>
      <c r="F39" s="22"/>
      <c r="G39" s="22"/>
      <c r="H39" s="22"/>
      <c r="I39" s="22"/>
      <c r="J39" s="9"/>
      <c r="K39" s="9"/>
      <c r="L39" s="22"/>
      <c r="M39" s="8"/>
      <c r="N39" s="3"/>
      <c r="O39" s="22"/>
    </row>
    <row r="40" spans="1:15">
      <c r="A40" s="1" t="s">
        <v>46</v>
      </c>
      <c r="B40" s="1"/>
      <c r="C40" s="19"/>
      <c r="D40" s="7">
        <f>SUM(D7:D38)</f>
        <v>3723.3</v>
      </c>
      <c r="E40" s="1"/>
      <c r="F40" s="1"/>
      <c r="G40" s="7">
        <f>SUM(G7:G38)</f>
        <v>2107</v>
      </c>
      <c r="H40" s="1"/>
      <c r="I40" s="1"/>
      <c r="J40" s="7">
        <f>SUM(J7:J38)</f>
        <v>2686</v>
      </c>
      <c r="K40" s="1"/>
      <c r="L40" s="1"/>
      <c r="M40" s="7">
        <f>SUM(M7:M38)</f>
        <v>1298</v>
      </c>
      <c r="N40" s="1"/>
      <c r="O40" s="1"/>
    </row>
    <row r="42" spans="1:15">
      <c r="N42" s="20"/>
    </row>
  </sheetData>
  <mergeCells count="10">
    <mergeCell ref="M1:O1"/>
    <mergeCell ref="A3:N3"/>
    <mergeCell ref="A4:N4"/>
    <mergeCell ref="M5:O5"/>
    <mergeCell ref="G5:I5"/>
    <mergeCell ref="A5:A6"/>
    <mergeCell ref="B5:B6"/>
    <mergeCell ref="D5:F5"/>
    <mergeCell ref="J5:L5"/>
    <mergeCell ref="C5:C6"/>
  </mergeCells>
  <conditionalFormatting sqref="K28:K30 J28:J31 J32:K39 J7:K27">
    <cfRule type="cellIs" dxfId="3" priority="4" operator="equal">
      <formula>0</formula>
    </cfRule>
  </conditionalFormatting>
  <conditionalFormatting sqref="N32:N39 N7:N30">
    <cfRule type="cellIs" dxfId="2" priority="3" operator="equal">
      <formula>0</formula>
    </cfRule>
  </conditionalFormatting>
  <conditionalFormatting sqref="M7:N39">
    <cfRule type="cellIs" dxfId="1" priority="2" operator="equal">
      <formula>0</formula>
    </cfRule>
  </conditionalFormatting>
  <conditionalFormatting sqref="E32:E33 H32">
    <cfRule type="cellIs" dxfId="0" priority="1" operator="equal">
      <formula>0</formula>
    </cfRule>
  </conditionalFormatting>
  <pageMargins left="1.1811023622047245" right="0.59055118110236227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2024-06-07T12:30:12Z</dcterms:modified>
</cp:coreProperties>
</file>